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lhasználó\Documents\Magán\Túra\Kéktúrák\"/>
    </mc:Choice>
  </mc:AlternateContent>
  <bookViews>
    <workbookView xWindow="0" yWindow="0" windowWidth="24000" windowHeight="9600"/>
  </bookViews>
  <sheets>
    <sheet name="DDK teljes" sheetId="6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6" l="1"/>
  <c r="C11" i="6"/>
  <c r="C10" i="6"/>
  <c r="C26" i="6" l="1"/>
  <c r="C23" i="6"/>
  <c r="C22" i="6"/>
  <c r="C5" i="6" l="1"/>
  <c r="C4" i="6"/>
  <c r="C3" i="6"/>
</calcChain>
</file>

<file path=xl/sharedStrings.xml><?xml version="1.0" encoding="utf-8"?>
<sst xmlns="http://schemas.openxmlformats.org/spreadsheetml/2006/main" count="143" uniqueCount="121">
  <si>
    <t>No</t>
  </si>
  <si>
    <t>Szakasz</t>
  </si>
  <si>
    <t>Táv</t>
  </si>
  <si>
    <t>Szint</t>
  </si>
  <si>
    <t>Utazás oda</t>
  </si>
  <si>
    <t>Ind / Érk</t>
  </si>
  <si>
    <t>Utazás vissza</t>
  </si>
  <si>
    <t>nincs</t>
  </si>
  <si>
    <t>Pécs - Mecseknádasd</t>
  </si>
  <si>
    <t>8:30 / 8:55 B</t>
  </si>
  <si>
    <t>Velem - Irottkő - Bozsok - Velem</t>
  </si>
  <si>
    <t>Bozsok - Nárai</t>
  </si>
  <si>
    <t>Nárai - Szombathely</t>
  </si>
  <si>
    <t>15:44 / 16:00 B</t>
  </si>
  <si>
    <t>Bozsok - Szombathely</t>
  </si>
  <si>
    <t>15:52 / 16:45 B</t>
  </si>
  <si>
    <t>7:15 / 7:27 B</t>
  </si>
  <si>
    <t>Szombathely - Nárai</t>
  </si>
  <si>
    <t>9:06 / 9:20 V</t>
  </si>
  <si>
    <t>Szombathely - Egyházasrádóc</t>
  </si>
  <si>
    <t>Egyházasrádóc - Nárai</t>
  </si>
  <si>
    <t>Nagymizdó - Körmend</t>
  </si>
  <si>
    <t>15:56 / 16:15 B</t>
  </si>
  <si>
    <t>Egyházasrádóc - Nagymizdó</t>
  </si>
  <si>
    <t>Körmend - Egyházasrádóc</t>
  </si>
  <si>
    <t>9:00 / 9:06 V</t>
  </si>
  <si>
    <t>Körmend - Nagymizdó</t>
  </si>
  <si>
    <t>7:10 / 7:29 B</t>
  </si>
  <si>
    <t>Ivánc - Körmend</t>
  </si>
  <si>
    <t>12:38 / 13:20 B</t>
  </si>
  <si>
    <t>Nagymizdó - Ivánc</t>
  </si>
  <si>
    <t>Ivánc - Őriszentpéter</t>
  </si>
  <si>
    <t>Őriszentpéter - Ivánc</t>
  </si>
  <si>
    <t>7:25 / 7:47 B</t>
  </si>
  <si>
    <t>Szentgyörgyvölgy - Őriszentpéter</t>
  </si>
  <si>
    <t>Őriszentpéter - Szentgyörgyvölgy</t>
  </si>
  <si>
    <t>6:15 / 6:49 B</t>
  </si>
  <si>
    <t>18:01 / 18:32 B</t>
  </si>
  <si>
    <t>Őriszentpéter - Zalalövő</t>
  </si>
  <si>
    <t>Zalalövő - Szentgyörgyvölgy</t>
  </si>
  <si>
    <t>7:46 / 8:06 B</t>
  </si>
  <si>
    <t>16:35 / 17:20 B</t>
  </si>
  <si>
    <t>Becsvölgye - Zalaegerszeg</t>
  </si>
  <si>
    <t>Zalalövő - Becsvölgye</t>
  </si>
  <si>
    <t>Zalaegerszeg - Zalalövő</t>
  </si>
  <si>
    <t>9:50 / 10:30 B</t>
  </si>
  <si>
    <t>Rádiháza - Becsvölgye</t>
  </si>
  <si>
    <t>7:16 / 7:50 V</t>
  </si>
  <si>
    <t>Zalaegerszeg vá. - Rádiháza vmh.</t>
  </si>
  <si>
    <t>Rádiháza - Bázakerettye</t>
  </si>
  <si>
    <t>15:18 / 17:11 BV</t>
  </si>
  <si>
    <t>Bázakerettye - Csömödér-Páka - Zalaegerszeg</t>
  </si>
  <si>
    <t>Nagykanizsa - Borsfa - Valkonya</t>
  </si>
  <si>
    <t>Borsfa - Valkonya</t>
  </si>
  <si>
    <t>Bázakerettye - Borsfa</t>
  </si>
  <si>
    <t>12:33 / 12:49 B</t>
  </si>
  <si>
    <t>Valkonya - Bázakerettye</t>
  </si>
  <si>
    <t>7:19 / 7:30 B</t>
  </si>
  <si>
    <t>6:30 / 7:30 BB</t>
  </si>
  <si>
    <t>Valkonya - Palin</t>
  </si>
  <si>
    <t>Palin - Nagykanizsa</t>
  </si>
  <si>
    <t>sok busz</t>
  </si>
  <si>
    <t>Nagykanizsa - Zalakaros</t>
  </si>
  <si>
    <t>Zalakaros - Palin</t>
  </si>
  <si>
    <t>Zalakaros - Nemesvid</t>
  </si>
  <si>
    <t>8:10 / 8:46 B</t>
  </si>
  <si>
    <t>Nemesvid - Zalakaros</t>
  </si>
  <si>
    <t>Marcali - Mesztegnyő</t>
  </si>
  <si>
    <t>7:45 / 8:04 B</t>
  </si>
  <si>
    <t>Mesztegnyő - Nemesvid</t>
  </si>
  <si>
    <t>Nemesvid - Marcali</t>
  </si>
  <si>
    <t>12:49 / 13:40 B</t>
  </si>
  <si>
    <t>Kaposvár - Mesztegnyő</t>
  </si>
  <si>
    <t>Újvárfalva - Kaposvár</t>
  </si>
  <si>
    <t>Mesztegnyő - Újvárfalva</t>
  </si>
  <si>
    <t>6:50 / 8:00 B</t>
  </si>
  <si>
    <t>13:32 / 14:15 B</t>
  </si>
  <si>
    <t>Újvárfalva - Kaposmérő</t>
  </si>
  <si>
    <t>Kaposvár - Újvárfalva</t>
  </si>
  <si>
    <t>Kaposmérő - Kaposvár</t>
  </si>
  <si>
    <t>13:48 / 14:05 B</t>
  </si>
  <si>
    <t>Kaposvár - Zselickisfalud</t>
  </si>
  <si>
    <t>12:45 / 13:00 B</t>
  </si>
  <si>
    <t>Zselickisfalud - Kaposmérő</t>
  </si>
  <si>
    <t>Kaposvár - Simonfa</t>
  </si>
  <si>
    <t>9:15 / 9:58 B</t>
  </si>
  <si>
    <t>7:25 / 7:53 B</t>
  </si>
  <si>
    <t>8:00 / 8:18 B</t>
  </si>
  <si>
    <t>Simonfa - Kaposvár</t>
  </si>
  <si>
    <t>Zselickisfalud - Simonfa</t>
  </si>
  <si>
    <t>12:26 / 12:55 B</t>
  </si>
  <si>
    <t>Szágy - Baranyajenő - Kaposvár</t>
  </si>
  <si>
    <t>16:46 / 18:12 BB</t>
  </si>
  <si>
    <t>Szágy - Sásd</t>
  </si>
  <si>
    <t>16:46 / 17:15 B</t>
  </si>
  <si>
    <t>Sásd - Abaliget vá.</t>
  </si>
  <si>
    <t>10:19 / 10:30 V</t>
  </si>
  <si>
    <t>Simonfa - Alsókövesd (Tormás-Kőtörő am.)</t>
  </si>
  <si>
    <t>Abaliget vá. - Alsókövesd (Tormás-Kőtörő am.)</t>
  </si>
  <si>
    <t>Abaliget vá. - Remete-rét</t>
  </si>
  <si>
    <t>Pécs - Abaliget vá.</t>
  </si>
  <si>
    <t>Remete-rét - Pécs</t>
  </si>
  <si>
    <t>8:47 / 9:23 V</t>
  </si>
  <si>
    <t>15:03 / 15:28 B</t>
  </si>
  <si>
    <t>Remete-rét - Zobákpuszta</t>
  </si>
  <si>
    <t>Pécs - Remete-rét</t>
  </si>
  <si>
    <t>Zobákpuszta - Pécs</t>
  </si>
  <si>
    <t>7:30 / 7:55 B</t>
  </si>
  <si>
    <t>15:11 / 15:45 B</t>
  </si>
  <si>
    <t>(Mecseknádasd) Óbánya - Zobákpuszta</t>
  </si>
  <si>
    <t>8:30 / 9:27 B</t>
  </si>
  <si>
    <t>(Mecseknádasd) Jágertelep - Mórágy</t>
  </si>
  <si>
    <t>Mórágy - Bonyhád</t>
  </si>
  <si>
    <t>Bonyhád - Mecseknádasd</t>
  </si>
  <si>
    <t>14:42 / 15:32 B</t>
  </si>
  <si>
    <t>Bonyhád - Grábóc</t>
  </si>
  <si>
    <t>10:30 / 10:45 B</t>
  </si>
  <si>
    <t>Grábóc - Mórágy</t>
  </si>
  <si>
    <t>Szekszárd - Bonyhád</t>
  </si>
  <si>
    <t>Grábóc - Szekszárd</t>
  </si>
  <si>
    <t>17:20 / 17:45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</si>
</sst>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 applyFill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164" fontId="0" fillId="0" borderId="1" xfId="0" applyNumberForma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B1" sqref="B1"/>
    </sheetView>
  </sheetViews>
  <sheetFormatPr defaultRowHeight="15" x14ac:dyDescent="0.25"/>
  <cols>
    <col min="1" max="1" width="3.5703125" bestFit="1" customWidth="1"/>
    <col min="2" max="2" width="28.42578125" style="1" customWidth="1"/>
    <col min="3" max="3" width="9.140625" style="2"/>
    <col min="5" max="5" width="18.85546875" style="1" customWidth="1"/>
    <col min="6" max="6" width="8.42578125" style="1" bestFit="1" customWidth="1"/>
    <col min="7" max="7" width="18.85546875" style="1" customWidth="1"/>
    <col min="8" max="8" width="8.42578125" style="1" bestFit="1" customWidth="1"/>
    <col min="9" max="9" width="25.140625" style="1" customWidth="1"/>
  </cols>
  <sheetData>
    <row r="1" spans="1:9" x14ac:dyDescent="0.25">
      <c r="A1" s="4" t="s">
        <v>0</v>
      </c>
      <c r="B1" s="5" t="s">
        <v>1</v>
      </c>
      <c r="C1" s="6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5</v>
      </c>
      <c r="I1" s="5"/>
    </row>
    <row r="2" spans="1:9" ht="30" x14ac:dyDescent="0.25">
      <c r="A2" s="4">
        <v>1</v>
      </c>
      <c r="B2" s="5" t="s">
        <v>10</v>
      </c>
      <c r="C2" s="6">
        <v>15.7</v>
      </c>
      <c r="D2" s="4">
        <v>636</v>
      </c>
      <c r="E2" s="5" t="s">
        <v>7</v>
      </c>
      <c r="F2" s="5"/>
      <c r="G2" s="5" t="s">
        <v>7</v>
      </c>
      <c r="H2" s="5"/>
      <c r="I2" s="5"/>
    </row>
    <row r="3" spans="1:9" ht="30" x14ac:dyDescent="0.25">
      <c r="A3" s="4">
        <v>2</v>
      </c>
      <c r="B3" s="5" t="s">
        <v>11</v>
      </c>
      <c r="C3" s="6">
        <f>24.1+2</f>
        <v>26.1</v>
      </c>
      <c r="D3" s="4">
        <v>250</v>
      </c>
      <c r="E3" s="5" t="s">
        <v>17</v>
      </c>
      <c r="F3" s="5" t="s">
        <v>16</v>
      </c>
      <c r="G3" s="5" t="s">
        <v>14</v>
      </c>
      <c r="H3" s="5" t="s">
        <v>15</v>
      </c>
      <c r="I3" s="5"/>
    </row>
    <row r="4" spans="1:9" s="1" customFormat="1" ht="30" x14ac:dyDescent="0.25">
      <c r="A4" s="4">
        <v>3</v>
      </c>
      <c r="B4" s="5" t="s">
        <v>20</v>
      </c>
      <c r="C4" s="6">
        <f>18.4+0.5</f>
        <v>18.899999999999999</v>
      </c>
      <c r="D4" s="4">
        <v>143</v>
      </c>
      <c r="E4" s="5" t="s">
        <v>19</v>
      </c>
      <c r="F4" s="5" t="s">
        <v>18</v>
      </c>
      <c r="G4" s="5" t="s">
        <v>12</v>
      </c>
      <c r="H4" s="5" t="s">
        <v>13</v>
      </c>
      <c r="I4" s="5"/>
    </row>
    <row r="5" spans="1:9" s="1" customFormat="1" ht="30" x14ac:dyDescent="0.25">
      <c r="A5" s="4">
        <v>4</v>
      </c>
      <c r="B5" s="5" t="s">
        <v>23</v>
      </c>
      <c r="C5" s="6">
        <f>19.8+0.6</f>
        <v>20.400000000000002</v>
      </c>
      <c r="D5" s="4">
        <v>180</v>
      </c>
      <c r="E5" s="5" t="s">
        <v>24</v>
      </c>
      <c r="F5" s="5" t="s">
        <v>25</v>
      </c>
      <c r="G5" s="5" t="s">
        <v>21</v>
      </c>
      <c r="H5" s="5" t="s">
        <v>22</v>
      </c>
      <c r="I5" s="5"/>
    </row>
    <row r="6" spans="1:9" s="1" customFormat="1" ht="30" x14ac:dyDescent="0.25">
      <c r="A6" s="4">
        <v>5</v>
      </c>
      <c r="B6" s="5" t="s">
        <v>30</v>
      </c>
      <c r="C6" s="6">
        <v>18.899999999999999</v>
      </c>
      <c r="D6" s="4">
        <v>204</v>
      </c>
      <c r="E6" s="5" t="s">
        <v>26</v>
      </c>
      <c r="F6" s="5" t="s">
        <v>27</v>
      </c>
      <c r="G6" s="5" t="s">
        <v>28</v>
      </c>
      <c r="H6" s="5" t="s">
        <v>29</v>
      </c>
      <c r="I6" s="5"/>
    </row>
    <row r="7" spans="1:9" s="1" customFormat="1" ht="30" x14ac:dyDescent="0.25">
      <c r="A7" s="4">
        <v>6</v>
      </c>
      <c r="B7" s="5" t="s">
        <v>31</v>
      </c>
      <c r="C7" s="6">
        <v>26.8</v>
      </c>
      <c r="D7" s="4">
        <v>270</v>
      </c>
      <c r="E7" s="5" t="s">
        <v>32</v>
      </c>
      <c r="F7" s="5" t="s">
        <v>33</v>
      </c>
      <c r="G7" s="5" t="s">
        <v>7</v>
      </c>
      <c r="H7" s="5"/>
      <c r="I7" s="5"/>
    </row>
    <row r="8" spans="1:9" s="1" customFormat="1" ht="30" x14ac:dyDescent="0.25">
      <c r="A8" s="4">
        <v>7</v>
      </c>
      <c r="B8" s="5" t="s">
        <v>34</v>
      </c>
      <c r="C8" s="6">
        <v>28.2</v>
      </c>
      <c r="D8" s="4">
        <v>405</v>
      </c>
      <c r="E8" s="5" t="s">
        <v>35</v>
      </c>
      <c r="F8" s="5" t="s">
        <v>36</v>
      </c>
      <c r="G8" s="5" t="s">
        <v>7</v>
      </c>
      <c r="H8" s="5"/>
      <c r="I8" s="5"/>
    </row>
    <row r="9" spans="1:9" s="1" customFormat="1" ht="30" x14ac:dyDescent="0.25">
      <c r="A9" s="4">
        <v>8</v>
      </c>
      <c r="B9" s="5" t="s">
        <v>39</v>
      </c>
      <c r="C9" s="6">
        <v>26</v>
      </c>
      <c r="D9" s="4">
        <v>305</v>
      </c>
      <c r="E9" s="5" t="s">
        <v>38</v>
      </c>
      <c r="F9" s="5" t="s">
        <v>40</v>
      </c>
      <c r="G9" s="5" t="s">
        <v>34</v>
      </c>
      <c r="H9" s="5" t="s">
        <v>37</v>
      </c>
      <c r="I9" s="5"/>
    </row>
    <row r="10" spans="1:9" s="1" customFormat="1" ht="30" x14ac:dyDescent="0.25">
      <c r="A10" s="4">
        <v>9</v>
      </c>
      <c r="B10" s="5" t="s">
        <v>43</v>
      </c>
      <c r="C10" s="6">
        <f>0.6+24.6+0.5</f>
        <v>25.700000000000003</v>
      </c>
      <c r="D10" s="4">
        <v>560</v>
      </c>
      <c r="E10" s="5" t="s">
        <v>44</v>
      </c>
      <c r="F10" s="5" t="s">
        <v>45</v>
      </c>
      <c r="G10" s="5" t="s">
        <v>42</v>
      </c>
      <c r="H10" s="5" t="s">
        <v>41</v>
      </c>
      <c r="I10" s="5"/>
    </row>
    <row r="11" spans="1:9" s="1" customFormat="1" ht="30" x14ac:dyDescent="0.25">
      <c r="A11" s="4">
        <v>10</v>
      </c>
      <c r="B11" s="5" t="s">
        <v>46</v>
      </c>
      <c r="C11" s="6">
        <f>16.5+0.5</f>
        <v>17</v>
      </c>
      <c r="D11" s="4">
        <v>295</v>
      </c>
      <c r="E11" s="5" t="s">
        <v>48</v>
      </c>
      <c r="F11" s="5" t="s">
        <v>47</v>
      </c>
      <c r="G11" s="5" t="s">
        <v>42</v>
      </c>
      <c r="H11" s="5" t="s">
        <v>41</v>
      </c>
      <c r="I11" s="5"/>
    </row>
    <row r="12" spans="1:9" s="1" customFormat="1" ht="45" x14ac:dyDescent="0.25">
      <c r="A12" s="4">
        <v>11</v>
      </c>
      <c r="B12" s="5" t="s">
        <v>49</v>
      </c>
      <c r="C12" s="6">
        <v>25.5</v>
      </c>
      <c r="D12" s="4">
        <v>615</v>
      </c>
      <c r="E12" s="5" t="s">
        <v>48</v>
      </c>
      <c r="F12" s="5" t="s">
        <v>47</v>
      </c>
      <c r="G12" s="5" t="s">
        <v>51</v>
      </c>
      <c r="H12" s="5" t="s">
        <v>50</v>
      </c>
      <c r="I12" s="5"/>
    </row>
    <row r="13" spans="1:9" s="1" customFormat="1" ht="30" x14ac:dyDescent="0.25">
      <c r="A13" s="4">
        <v>12</v>
      </c>
      <c r="B13" s="5" t="s">
        <v>56</v>
      </c>
      <c r="C13" s="6">
        <v>12.9</v>
      </c>
      <c r="D13" s="4">
        <v>275</v>
      </c>
      <c r="E13" s="5" t="s">
        <v>53</v>
      </c>
      <c r="F13" s="5" t="s">
        <v>57</v>
      </c>
      <c r="G13" s="5" t="s">
        <v>54</v>
      </c>
      <c r="H13" s="5" t="s">
        <v>55</v>
      </c>
      <c r="I13" s="5"/>
    </row>
    <row r="14" spans="1:9" s="1" customFormat="1" ht="30" x14ac:dyDescent="0.25">
      <c r="A14" s="4">
        <v>13</v>
      </c>
      <c r="B14" s="5" t="s">
        <v>59</v>
      </c>
      <c r="C14" s="6">
        <v>21.1</v>
      </c>
      <c r="D14" s="4">
        <v>620</v>
      </c>
      <c r="E14" s="5" t="s">
        <v>52</v>
      </c>
      <c r="F14" s="5" t="s">
        <v>58</v>
      </c>
      <c r="G14" s="5" t="s">
        <v>60</v>
      </c>
      <c r="H14" s="5" t="s">
        <v>61</v>
      </c>
      <c r="I14" s="5"/>
    </row>
    <row r="15" spans="1:9" s="1" customFormat="1" ht="30" x14ac:dyDescent="0.25">
      <c r="A15" s="4">
        <v>14</v>
      </c>
      <c r="B15" s="5" t="s">
        <v>63</v>
      </c>
      <c r="C15" s="6">
        <v>21.6</v>
      </c>
      <c r="D15" s="4">
        <v>425</v>
      </c>
      <c r="E15" s="5" t="s">
        <v>62</v>
      </c>
      <c r="F15" s="5" t="s">
        <v>9</v>
      </c>
      <c r="G15" s="5" t="s">
        <v>60</v>
      </c>
      <c r="H15" s="5" t="s">
        <v>61</v>
      </c>
      <c r="I15" s="5"/>
    </row>
    <row r="16" spans="1:9" s="1" customFormat="1" ht="30" x14ac:dyDescent="0.25">
      <c r="A16" s="4">
        <v>15</v>
      </c>
      <c r="B16" s="5" t="s">
        <v>66</v>
      </c>
      <c r="C16" s="6">
        <v>19.600000000000001</v>
      </c>
      <c r="D16" s="4">
        <v>180</v>
      </c>
      <c r="E16" s="5" t="s">
        <v>64</v>
      </c>
      <c r="F16" s="5" t="s">
        <v>65</v>
      </c>
      <c r="G16" s="5" t="s">
        <v>7</v>
      </c>
      <c r="H16" s="5"/>
      <c r="I16" s="5"/>
    </row>
    <row r="17" spans="1:9" s="1" customFormat="1" ht="30" x14ac:dyDescent="0.25">
      <c r="A17" s="4">
        <v>16</v>
      </c>
      <c r="B17" s="5" t="s">
        <v>69</v>
      </c>
      <c r="C17" s="6">
        <v>17.600000000000001</v>
      </c>
      <c r="D17" s="4">
        <v>120</v>
      </c>
      <c r="E17" s="5" t="s">
        <v>67</v>
      </c>
      <c r="F17" s="5" t="s">
        <v>68</v>
      </c>
      <c r="G17" s="5" t="s">
        <v>70</v>
      </c>
      <c r="H17" s="5" t="s">
        <v>71</v>
      </c>
      <c r="I17" s="5"/>
    </row>
    <row r="18" spans="1:9" s="1" customFormat="1" ht="30" x14ac:dyDescent="0.25">
      <c r="A18" s="4">
        <v>17</v>
      </c>
      <c r="B18" s="5" t="s">
        <v>74</v>
      </c>
      <c r="C18" s="6">
        <v>18.5</v>
      </c>
      <c r="D18" s="4">
        <v>55</v>
      </c>
      <c r="E18" s="5" t="s">
        <v>72</v>
      </c>
      <c r="F18" s="5" t="s">
        <v>75</v>
      </c>
      <c r="G18" s="5" t="s">
        <v>73</v>
      </c>
      <c r="H18" s="5" t="s">
        <v>76</v>
      </c>
      <c r="I18" s="5"/>
    </row>
    <row r="19" spans="1:9" s="1" customFormat="1" ht="30" x14ac:dyDescent="0.25">
      <c r="A19" s="7">
        <v>18</v>
      </c>
      <c r="B19" s="8" t="s">
        <v>77</v>
      </c>
      <c r="C19" s="9">
        <v>17.600000000000001</v>
      </c>
      <c r="D19" s="7">
        <v>80</v>
      </c>
      <c r="E19" s="8" t="s">
        <v>78</v>
      </c>
      <c r="F19" s="8" t="s">
        <v>85</v>
      </c>
      <c r="G19" s="8" t="s">
        <v>79</v>
      </c>
      <c r="H19" s="8" t="s">
        <v>80</v>
      </c>
      <c r="I19" s="5"/>
    </row>
    <row r="20" spans="1:9" s="3" customFormat="1" ht="30" x14ac:dyDescent="0.25">
      <c r="A20" s="7">
        <v>19</v>
      </c>
      <c r="B20" s="8" t="s">
        <v>83</v>
      </c>
      <c r="C20" s="9">
        <v>16.100000000000001</v>
      </c>
      <c r="D20" s="7">
        <v>280</v>
      </c>
      <c r="E20" s="8" t="s">
        <v>81</v>
      </c>
      <c r="F20" s="8" t="s">
        <v>86</v>
      </c>
      <c r="G20" s="8" t="s">
        <v>79</v>
      </c>
      <c r="H20" s="8" t="s">
        <v>82</v>
      </c>
      <c r="I20" s="8"/>
    </row>
    <row r="21" spans="1:9" s="3" customFormat="1" ht="30" x14ac:dyDescent="0.25">
      <c r="A21" s="7">
        <v>20</v>
      </c>
      <c r="B21" s="8" t="s">
        <v>89</v>
      </c>
      <c r="C21" s="9">
        <v>17.5</v>
      </c>
      <c r="D21" s="7">
        <v>410</v>
      </c>
      <c r="E21" s="8" t="s">
        <v>81</v>
      </c>
      <c r="F21" s="8" t="s">
        <v>86</v>
      </c>
      <c r="G21" s="8" t="s">
        <v>88</v>
      </c>
      <c r="H21" s="8" t="s">
        <v>90</v>
      </c>
      <c r="I21" s="8"/>
    </row>
    <row r="22" spans="1:9" s="3" customFormat="1" ht="30" x14ac:dyDescent="0.25">
      <c r="A22" s="7">
        <v>21</v>
      </c>
      <c r="B22" s="8" t="s">
        <v>97</v>
      </c>
      <c r="C22" s="9">
        <f>18.5+2.77</f>
        <v>21.27</v>
      </c>
      <c r="D22" s="7">
        <v>470</v>
      </c>
      <c r="E22" s="8" t="s">
        <v>84</v>
      </c>
      <c r="F22" s="8" t="s">
        <v>87</v>
      </c>
      <c r="G22" s="8" t="s">
        <v>91</v>
      </c>
      <c r="H22" s="8" t="s">
        <v>92</v>
      </c>
      <c r="I22" s="8"/>
    </row>
    <row r="23" spans="1:9" s="3" customFormat="1" ht="30" x14ac:dyDescent="0.25">
      <c r="A23" s="7">
        <v>22</v>
      </c>
      <c r="B23" s="8" t="s">
        <v>98</v>
      </c>
      <c r="C23" s="9">
        <f>16+2.77</f>
        <v>18.77</v>
      </c>
      <c r="D23" s="7">
        <v>305</v>
      </c>
      <c r="E23" s="8" t="s">
        <v>95</v>
      </c>
      <c r="F23" s="8" t="s">
        <v>96</v>
      </c>
      <c r="G23" s="8" t="s">
        <v>93</v>
      </c>
      <c r="H23" s="8" t="s">
        <v>94</v>
      </c>
      <c r="I23" s="8"/>
    </row>
    <row r="24" spans="1:9" s="3" customFormat="1" ht="30" x14ac:dyDescent="0.25">
      <c r="A24" s="7">
        <v>23</v>
      </c>
      <c r="B24" s="8" t="s">
        <v>99</v>
      </c>
      <c r="C24" s="9">
        <v>16.899999999999999</v>
      </c>
      <c r="D24" s="7">
        <v>770</v>
      </c>
      <c r="E24" s="8" t="s">
        <v>100</v>
      </c>
      <c r="F24" s="8" t="s">
        <v>102</v>
      </c>
      <c r="G24" s="8" t="s">
        <v>101</v>
      </c>
      <c r="H24" s="8" t="s">
        <v>103</v>
      </c>
      <c r="I24" s="8"/>
    </row>
    <row r="25" spans="1:9" s="3" customFormat="1" ht="30" x14ac:dyDescent="0.25">
      <c r="A25" s="7">
        <v>24</v>
      </c>
      <c r="B25" s="8" t="s">
        <v>104</v>
      </c>
      <c r="C25" s="9">
        <v>21.3</v>
      </c>
      <c r="D25" s="7">
        <v>620</v>
      </c>
      <c r="E25" s="8" t="s">
        <v>105</v>
      </c>
      <c r="F25" s="8" t="s">
        <v>107</v>
      </c>
      <c r="G25" s="8" t="s">
        <v>106</v>
      </c>
      <c r="H25" s="8" t="s">
        <v>108</v>
      </c>
      <c r="I25" s="8"/>
    </row>
    <row r="26" spans="1:9" s="3" customFormat="1" ht="30" x14ac:dyDescent="0.25">
      <c r="A26" s="7">
        <v>25</v>
      </c>
      <c r="B26" s="8" t="s">
        <v>109</v>
      </c>
      <c r="C26" s="9">
        <f>11.4+3.7</f>
        <v>15.100000000000001</v>
      </c>
      <c r="D26" s="7">
        <v>355</v>
      </c>
      <c r="E26" s="8" t="s">
        <v>8</v>
      </c>
      <c r="F26" s="8" t="s">
        <v>110</v>
      </c>
      <c r="G26" s="8" t="s">
        <v>106</v>
      </c>
      <c r="H26" s="8" t="s">
        <v>108</v>
      </c>
      <c r="I26" s="8"/>
    </row>
    <row r="27" spans="1:9" s="3" customFormat="1" ht="30" x14ac:dyDescent="0.25">
      <c r="A27" s="7">
        <v>26</v>
      </c>
      <c r="B27" s="8" t="s">
        <v>111</v>
      </c>
      <c r="C27" s="9">
        <f>18.3+4.1</f>
        <v>22.4</v>
      </c>
      <c r="D27" s="7">
        <v>435</v>
      </c>
      <c r="E27" s="8" t="s">
        <v>113</v>
      </c>
      <c r="F27" s="8" t="s">
        <v>68</v>
      </c>
      <c r="G27" s="8" t="s">
        <v>112</v>
      </c>
      <c r="H27" s="8" t="s">
        <v>114</v>
      </c>
      <c r="I27" s="8"/>
    </row>
    <row r="28" spans="1:9" s="3" customFormat="1" ht="30" x14ac:dyDescent="0.25">
      <c r="A28" s="7">
        <v>27</v>
      </c>
      <c r="B28" s="8" t="s">
        <v>117</v>
      </c>
      <c r="C28" s="9">
        <v>12.6</v>
      </c>
      <c r="D28" s="7">
        <v>365</v>
      </c>
      <c r="E28" s="8" t="s">
        <v>115</v>
      </c>
      <c r="F28" s="8" t="s">
        <v>116</v>
      </c>
      <c r="G28" s="8" t="s">
        <v>112</v>
      </c>
      <c r="H28" s="8" t="s">
        <v>114</v>
      </c>
      <c r="I28" s="8"/>
    </row>
    <row r="29" spans="1:9" s="3" customFormat="1" ht="30" x14ac:dyDescent="0.25">
      <c r="A29" s="7">
        <v>28</v>
      </c>
      <c r="B29" s="8" t="s">
        <v>119</v>
      </c>
      <c r="C29" s="9">
        <v>20.399999999999999</v>
      </c>
      <c r="D29" s="7">
        <v>535</v>
      </c>
      <c r="E29" s="8" t="s">
        <v>115</v>
      </c>
      <c r="F29" s="8" t="s">
        <v>116</v>
      </c>
      <c r="G29" s="8" t="s">
        <v>118</v>
      </c>
      <c r="H29" s="8" t="s">
        <v>120</v>
      </c>
      <c r="I29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DDK teljes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Felhasználó</cp:lastModifiedBy>
  <dcterms:created xsi:type="dcterms:W3CDTF">2017-10-09T19:33:13Z</dcterms:created>
  <dcterms:modified xsi:type="dcterms:W3CDTF">2019-01-13T22:09:15Z</dcterms:modified>
</cp:coreProperties>
</file>